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/>
  <mc:AlternateContent xmlns:mc="http://schemas.openxmlformats.org/markup-compatibility/2006">
    <mc:Choice Requires="x15">
      <x15ac:absPath xmlns:x15ac="http://schemas.microsoft.com/office/spreadsheetml/2010/11/ac" url="/Users/elise/Second Rise Dropbox/lucid/Template Marketplace/Lucid authored/Meeting Flows/change way of working/"/>
    </mc:Choice>
  </mc:AlternateContent>
  <xr:revisionPtr revIDLastSave="0" documentId="13_ncr:1_{52740CF6-BA14-DD4D-A673-27215BB8AF2F}" xr6:coauthVersionLast="47" xr6:coauthVersionMax="47" xr10:uidLastSave="{00000000-0000-0000-0000-000000000000}"/>
  <bookViews>
    <workbookView xWindow="0" yWindow="460" windowWidth="27500" windowHeight="18080" xr2:uid="{00000000-000D-0000-FFFF-FFFF00000000}"/>
  </bookViews>
  <sheets>
    <sheet name="Workplace Change Cycle Time Inv" sheetId="2" r:id="rId1"/>
    <sheet name="Roles and Prep Time Calculation" sheetId="3" r:id="rId2"/>
    <sheet name="Cycle Length and Work Hours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F11" i="2" s="1"/>
  <c r="D9" i="2"/>
  <c r="I10" i="2" s="1"/>
  <c r="I11" i="2" s="1"/>
  <c r="C8" i="2"/>
  <c r="D8" i="2" s="1"/>
  <c r="H10" i="2" s="1"/>
  <c r="H11" i="2" s="1"/>
  <c r="D7" i="2"/>
  <c r="C6" i="2"/>
  <c r="D6" i="2" s="1"/>
  <c r="G10" i="2" s="1"/>
  <c r="G11" i="2" s="1"/>
  <c r="D5" i="2"/>
  <c r="D4" i="2"/>
  <c r="J10" i="2" s="1"/>
  <c r="J11" i="2" s="1"/>
</calcChain>
</file>

<file path=xl/sharedStrings.xml><?xml version="1.0" encoding="utf-8"?>
<sst xmlns="http://schemas.openxmlformats.org/spreadsheetml/2006/main" count="62" uniqueCount="45">
  <si>
    <t>Set Meeting Durations and Participants</t>
  </si>
  <si>
    <t>Participants</t>
  </si>
  <si>
    <t>Meeting</t>
  </si>
  <si>
    <t>Est. Duration per Meeting</t>
  </si>
  <si>
    <t>Repeats</t>
  </si>
  <si>
    <t>Time in Meetings per Cycle</t>
  </si>
  <si>
    <t>Type</t>
  </si>
  <si>
    <t>Senior Decision Makers</t>
  </si>
  <si>
    <t>People Leaders</t>
  </si>
  <si>
    <t>Working Teams</t>
  </si>
  <si>
    <t>Advisory Council</t>
  </si>
  <si>
    <t>Facilitator/Trainer</t>
  </si>
  <si>
    <t>Set Policy Boundaries and Timeline</t>
  </si>
  <si>
    <t>Decision Making</t>
  </si>
  <si>
    <t>A</t>
  </si>
  <si>
    <t>D</t>
  </si>
  <si>
    <t>Learn How, Why, and When to Implement New Policies</t>
  </si>
  <si>
    <t>Training</t>
  </si>
  <si>
    <t>C</t>
  </si>
  <si>
    <t>Share What’s Working and Solve Problems</t>
  </si>
  <si>
    <t>Community of Practice</t>
  </si>
  <si>
    <t>Create a New Working Team Agreement</t>
  </si>
  <si>
    <t>Planning</t>
  </si>
  <si>
    <t>Review and Revise Working Agreement</t>
  </si>
  <si>
    <t>Action Review</t>
  </si>
  <si>
    <t>Harvest Learning and Recommend Policy Changes</t>
  </si>
  <si>
    <t>Sensemaking</t>
  </si>
  <si>
    <t>I</t>
  </si>
  <si>
    <t>Total Time Investment in Meetings</t>
  </si>
  <si>
    <t>Percentage of Available Work Hours</t>
  </si>
  <si>
    <t>Set Role Descriptions and Prep Time Expectations</t>
  </si>
  <si>
    <t>Responsibility &amp; Accountability Indicators Descriptions</t>
  </si>
  <si>
    <t>Time Multiplier*</t>
  </si>
  <si>
    <t>Driver: In charge of the meeting process, pre-work, and records</t>
  </si>
  <si>
    <t>Must attend</t>
  </si>
  <si>
    <t>Accountable: Responsible for the meeting results</t>
  </si>
  <si>
    <t>Contributor</t>
  </si>
  <si>
    <t>Informed</t>
  </si>
  <si>
    <t>Optional</t>
  </si>
  <si>
    <t xml:space="preserve"> * Time is multiplied to account for the extra preparation and follow up work required by those who lead and take responsibility for meeting success.</t>
  </si>
  <si>
    <t>Set Cycle Length and Available Working Hours</t>
  </si>
  <si>
    <t>Hours per work week</t>
  </si>
  <si>
    <t>Change this to match your team’s work week</t>
  </si>
  <si>
    <t>Weeks in cycle</t>
  </si>
  <si>
    <t xml:space="preserve">This calculator assumes you’ll assemble the council and revisit your policies once every 12 weeks.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</si>
</sst>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h]&quot;h&quot;"/>
    <numFmt numFmtId="165" formatCode="[h]&quot;h&quot;\ m&quot;m&quot;"/>
    <numFmt numFmtId="166" formatCode="[m]&quot;m&quot;"/>
    <numFmt numFmtId="167" formatCode="0.0%"/>
  </numFmts>
  <fonts count="7" x14ac:knownFonts="1">
    <font>
      <sz val="10"/>
      <color indexed="8"/>
      <name val="Helvetica Neue"/>
    </font>
    <font>
      <sz val="12"/>
      <color indexed="8"/>
      <name val="Helvetica Neue"/>
    </font>
    <font>
      <b/>
      <sz val="10"/>
      <color indexed="12"/>
      <name val="Helvetica Neue"/>
    </font>
    <font>
      <b/>
      <sz val="10"/>
      <color indexed="13"/>
      <name val="Helvetica Neue"/>
    </font>
    <font>
      <sz val="10"/>
      <color indexed="13"/>
      <name val="Helvetica"/>
    </font>
    <font>
      <b/>
      <sz val="10"/>
      <color indexed="8"/>
      <name val="Helvetica Neue"/>
    </font>
    <font>
      <i/>
      <sz val="9"/>
      <color indexed="8"/>
      <name val="Helvetica Neue"/>
    </font>
  </fonts>
  <fills count="6">
    <fill>
      <patternFill patternType="none"/>
    </fill>
    <fill>
      <patternFill patternType="gray125"/>
    </fill>
    <fill>
      <patternFill patternType="solid">
        <fgColor indexed="13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6"/>
        <bgColor auto="1"/>
      </patternFill>
    </fill>
    <fill>
      <patternFill patternType="solid">
        <fgColor indexed="17"/>
        <bgColor auto="1"/>
      </patternFill>
    </fill>
  </fills>
  <borders count="11">
    <border>
      <left/>
      <right/>
      <top/>
      <bottom/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4"/>
      </top>
      <bottom style="thin">
        <color indexed="15"/>
      </bottom>
      <diagonal/>
    </border>
    <border>
      <left style="thin">
        <color indexed="14"/>
      </left>
      <right style="thin">
        <color indexed="15"/>
      </right>
      <top style="thin">
        <color indexed="15"/>
      </top>
      <bottom style="thin">
        <color indexed="14"/>
      </bottom>
      <diagonal/>
    </border>
    <border>
      <left style="thin">
        <color indexed="15"/>
      </left>
      <right style="thin">
        <color indexed="14"/>
      </right>
      <top style="thin">
        <color indexed="15"/>
      </top>
      <bottom style="thin">
        <color indexed="14"/>
      </bottom>
      <diagonal/>
    </border>
    <border>
      <left style="thin">
        <color indexed="14"/>
      </left>
      <right style="thin">
        <color indexed="14"/>
      </right>
      <top style="thin">
        <color indexed="15"/>
      </top>
      <bottom style="thin">
        <color indexed="14"/>
      </bottom>
      <diagonal/>
    </border>
    <border>
      <left style="thin">
        <color indexed="14"/>
      </left>
      <right style="thin">
        <color indexed="15"/>
      </right>
      <top style="thin">
        <color indexed="14"/>
      </top>
      <bottom style="thin">
        <color indexed="14"/>
      </bottom>
      <diagonal/>
    </border>
    <border>
      <left style="thin">
        <color indexed="15"/>
      </left>
      <right style="thin">
        <color indexed="14"/>
      </right>
      <top style="thin">
        <color indexed="14"/>
      </top>
      <bottom style="thin">
        <color indexed="14"/>
      </bottom>
      <diagonal/>
    </border>
    <border>
      <left style="thin">
        <color indexed="14"/>
      </left>
      <right style="thin">
        <color indexed="15"/>
      </right>
      <top style="thin">
        <color indexed="14"/>
      </top>
      <bottom style="thin">
        <color indexed="15"/>
      </bottom>
      <diagonal/>
    </border>
    <border>
      <left style="thin">
        <color indexed="15"/>
      </left>
      <right style="thin">
        <color indexed="14"/>
      </right>
      <top style="thin">
        <color indexed="14"/>
      </top>
      <bottom style="thin">
        <color indexed="15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0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2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164" fontId="0" fillId="3" borderId="4" xfId="0" applyNumberFormat="1" applyFont="1" applyFill="1" applyBorder="1" applyAlignment="1">
      <alignment vertical="top" wrapText="1"/>
    </xf>
    <xf numFmtId="0" fontId="0" fillId="3" borderId="5" xfId="0" applyNumberFormat="1" applyFont="1" applyFill="1" applyBorder="1" applyAlignment="1">
      <alignment vertical="top" wrapText="1"/>
    </xf>
    <xf numFmtId="164" fontId="0" fillId="3" borderId="5" xfId="0" applyNumberFormat="1" applyFont="1" applyFill="1" applyBorder="1" applyAlignment="1">
      <alignment vertical="top" wrapText="1"/>
    </xf>
    <xf numFmtId="49" fontId="0" fillId="3" borderId="5" xfId="0" applyNumberFormat="1" applyFont="1" applyFill="1" applyBorder="1" applyAlignment="1">
      <alignment vertical="top" wrapText="1"/>
    </xf>
    <xf numFmtId="0" fontId="0" fillId="3" borderId="5" xfId="0" applyFont="1" applyFill="1" applyBorder="1" applyAlignment="1">
      <alignment vertical="top" wrapText="1"/>
    </xf>
    <xf numFmtId="49" fontId="3" fillId="3" borderId="6" xfId="0" applyNumberFormat="1" applyFont="1" applyFill="1" applyBorder="1" applyAlignment="1">
      <alignment vertical="top" wrapText="1"/>
    </xf>
    <xf numFmtId="165" fontId="0" fillId="4" borderId="7" xfId="0" applyNumberFormat="1" applyFont="1" applyFill="1" applyBorder="1" applyAlignment="1">
      <alignment vertical="top" wrapText="1"/>
    </xf>
    <xf numFmtId="0" fontId="0" fillId="4" borderId="1" xfId="0" applyNumberFormat="1" applyFont="1" applyFill="1" applyBorder="1" applyAlignment="1">
      <alignment vertical="top" wrapText="1"/>
    </xf>
    <xf numFmtId="165" fontId="0" fillId="4" borderId="1" xfId="0" applyNumberFormat="1" applyFont="1" applyFill="1" applyBorder="1" applyAlignment="1">
      <alignment vertical="top" wrapText="1"/>
    </xf>
    <xf numFmtId="49" fontId="0" fillId="4" borderId="1" xfId="0" applyNumberFormat="1" applyFont="1" applyFill="1" applyBorder="1" applyAlignment="1">
      <alignment vertical="top" wrapText="1"/>
    </xf>
    <xf numFmtId="0" fontId="0" fillId="4" borderId="1" xfId="0" applyFont="1" applyFill="1" applyBorder="1" applyAlignment="1">
      <alignment vertical="top" wrapText="1"/>
    </xf>
    <xf numFmtId="164" fontId="0" fillId="3" borderId="7" xfId="0" applyNumberFormat="1" applyFont="1" applyFill="1" applyBorder="1" applyAlignment="1">
      <alignment vertical="top" wrapText="1"/>
    </xf>
    <xf numFmtId="0" fontId="0" fillId="3" borderId="1" xfId="0" applyNumberFormat="1" applyFont="1" applyFill="1" applyBorder="1" applyAlignment="1">
      <alignment vertical="top" wrapText="1"/>
    </xf>
    <xf numFmtId="164" fontId="0" fillId="3" borderId="1" xfId="0" applyNumberFormat="1" applyFont="1" applyFill="1" applyBorder="1" applyAlignment="1">
      <alignment vertical="top" wrapText="1"/>
    </xf>
    <xf numFmtId="49" fontId="0" fillId="3" borderId="1" xfId="0" applyNumberFormat="1" applyFont="1" applyFill="1" applyBorder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166" fontId="0" fillId="3" borderId="7" xfId="0" applyNumberFormat="1" applyFont="1" applyFill="1" applyBorder="1" applyAlignment="1">
      <alignment vertical="top" wrapText="1"/>
    </xf>
    <xf numFmtId="166" fontId="0" fillId="3" borderId="1" xfId="0" applyNumberFormat="1" applyFont="1" applyFill="1" applyBorder="1" applyAlignment="1">
      <alignment vertical="top" wrapText="1"/>
    </xf>
    <xf numFmtId="49" fontId="3" fillId="3" borderId="8" xfId="0" applyNumberFormat="1" applyFont="1" applyFill="1" applyBorder="1" applyAlignment="1">
      <alignment vertical="top" wrapText="1"/>
    </xf>
    <xf numFmtId="164" fontId="0" fillId="4" borderId="9" xfId="0" applyNumberFormat="1" applyFont="1" applyFill="1" applyBorder="1" applyAlignment="1">
      <alignment vertical="top" wrapText="1"/>
    </xf>
    <xf numFmtId="0" fontId="0" fillId="4" borderId="2" xfId="0" applyNumberFormat="1" applyFont="1" applyFill="1" applyBorder="1" applyAlignment="1">
      <alignment vertical="top" wrapText="1"/>
    </xf>
    <xf numFmtId="164" fontId="0" fillId="4" borderId="2" xfId="0" applyNumberFormat="1" applyFont="1" applyFill="1" applyBorder="1" applyAlignment="1">
      <alignment vertical="top" wrapText="1"/>
    </xf>
    <xf numFmtId="49" fontId="0" fillId="4" borderId="2" xfId="0" applyNumberFormat="1" applyFont="1" applyFill="1" applyBorder="1" applyAlignment="1">
      <alignment vertical="top" wrapText="1"/>
    </xf>
    <xf numFmtId="0" fontId="0" fillId="4" borderId="2" xfId="0" applyFont="1" applyFill="1" applyBorder="1" applyAlignment="1">
      <alignment vertical="top" wrapText="1"/>
    </xf>
    <xf numFmtId="49" fontId="4" fillId="5" borderId="5" xfId="0" applyNumberFormat="1" applyFont="1" applyFill="1" applyBorder="1" applyAlignment="1">
      <alignment vertical="top" wrapText="1"/>
    </xf>
    <xf numFmtId="0" fontId="4" fillId="5" borderId="5" xfId="0" applyFont="1" applyFill="1" applyBorder="1" applyAlignment="1">
      <alignment vertical="top" wrapText="1"/>
    </xf>
    <xf numFmtId="165" fontId="4" fillId="5" borderId="5" xfId="0" applyNumberFormat="1" applyFont="1" applyFill="1" applyBorder="1" applyAlignment="1">
      <alignment vertical="top" wrapText="1"/>
    </xf>
    <xf numFmtId="164" fontId="4" fillId="5" borderId="5" xfId="0" applyNumberFormat="1" applyFont="1" applyFill="1" applyBorder="1" applyAlignment="1">
      <alignment vertical="top" wrapText="1"/>
    </xf>
    <xf numFmtId="49" fontId="4" fillId="5" borderId="1" xfId="0" applyNumberFormat="1" applyFont="1" applyFill="1" applyBorder="1" applyAlignment="1">
      <alignment vertical="top" wrapText="1"/>
    </xf>
    <xf numFmtId="0" fontId="4" fillId="5" borderId="1" xfId="0" applyFont="1" applyFill="1" applyBorder="1" applyAlignment="1">
      <alignment vertical="top" wrapText="1"/>
    </xf>
    <xf numFmtId="167" fontId="4" fillId="5" borderId="1" xfId="0" applyNumberFormat="1" applyFont="1" applyFill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49" fontId="5" fillId="0" borderId="10" xfId="0" applyNumberFormat="1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49" fontId="0" fillId="0" borderId="10" xfId="0" applyNumberFormat="1" applyFont="1" applyBorder="1" applyAlignment="1">
      <alignment vertical="top" wrapText="1"/>
    </xf>
    <xf numFmtId="0" fontId="0" fillId="0" borderId="10" xfId="0" applyNumberFormat="1" applyFont="1" applyBorder="1" applyAlignment="1">
      <alignment vertical="top" wrapText="1"/>
    </xf>
    <xf numFmtId="0" fontId="0" fillId="0" borderId="0" xfId="0" applyNumberFormat="1" applyFont="1" applyAlignment="1">
      <alignment vertical="top" wrapText="1"/>
    </xf>
    <xf numFmtId="164" fontId="0" fillId="0" borderId="10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49" fontId="5" fillId="0" borderId="10" xfId="0" applyNumberFormat="1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49" fontId="0" fillId="0" borderId="10" xfId="0" applyNumberFormat="1" applyFont="1" applyBorder="1" applyAlignment="1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FEFEFE"/>
      <rgbColor rgb="FF004C7F"/>
      <rgbColor rgb="FFBFBFBF"/>
      <rgbColor rgb="FF3F3F3F"/>
      <rgbColor rgb="FFECECEC"/>
      <rgbColor rgb="FFC8EBFE"/>
      <rgbColor rgb="FFA5A5A5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showGridLines="0" tabSelected="1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ColWidth="16.33203125" defaultRowHeight="20" customHeight="1" x14ac:dyDescent="0.15"/>
  <cols>
    <col min="1" max="1" width="43" style="1" customWidth="1"/>
    <col min="2" max="2" width="12" style="1" customWidth="1"/>
    <col min="3" max="3" width="8" style="1" customWidth="1"/>
    <col min="4" max="4" width="10.6640625" style="1" customWidth="1"/>
    <col min="5" max="5" width="18.5" style="1" customWidth="1"/>
    <col min="6" max="6" width="13.83203125" style="1" customWidth="1"/>
    <col min="7" max="7" width="10.6640625" style="1" customWidth="1"/>
    <col min="8" max="8" width="11.5" style="1" customWidth="1"/>
    <col min="9" max="9" width="10.1640625" style="1" customWidth="1"/>
    <col min="10" max="10" width="9.5" style="1" customWidth="1"/>
    <col min="11" max="11" width="16.33203125" style="1" customWidth="1"/>
    <col min="12" max="16384" width="16.33203125" style="1"/>
  </cols>
  <sheetData>
    <row r="1" spans="1:10" ht="27.75" customHeight="1" x14ac:dyDescent="0.15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</row>
    <row r="2" spans="1:10" ht="20" customHeight="1" x14ac:dyDescent="0.15">
      <c r="A2" s="2"/>
      <c r="B2" s="2"/>
      <c r="C2" s="2"/>
      <c r="D2" s="2"/>
      <c r="E2" s="2"/>
      <c r="F2" s="45" t="s">
        <v>1</v>
      </c>
      <c r="G2" s="46"/>
      <c r="H2" s="46"/>
      <c r="I2" s="46"/>
      <c r="J2" s="46"/>
    </row>
    <row r="3" spans="1:10" ht="44.25" customHeight="1" x14ac:dyDescent="0.1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</row>
    <row r="4" spans="1:10" ht="20.25" customHeight="1" x14ac:dyDescent="0.15">
      <c r="A4" s="4" t="s">
        <v>12</v>
      </c>
      <c r="B4" s="5">
        <v>0.125</v>
      </c>
      <c r="C4" s="6">
        <v>1</v>
      </c>
      <c r="D4" s="7">
        <f t="shared" ref="D4:D9" si="0">B4*C4</f>
        <v>0.125</v>
      </c>
      <c r="E4" s="8" t="s">
        <v>13</v>
      </c>
      <c r="F4" s="8" t="s">
        <v>14</v>
      </c>
      <c r="G4" s="9"/>
      <c r="H4" s="9"/>
      <c r="I4" s="9"/>
      <c r="J4" s="8" t="s">
        <v>15</v>
      </c>
    </row>
    <row r="5" spans="1:10" ht="32" customHeight="1" x14ac:dyDescent="0.15">
      <c r="A5" s="10" t="s">
        <v>16</v>
      </c>
      <c r="B5" s="11">
        <v>6.25E-2</v>
      </c>
      <c r="C5" s="12">
        <v>1</v>
      </c>
      <c r="D5" s="13">
        <f t="shared" si="0"/>
        <v>6.25E-2</v>
      </c>
      <c r="E5" s="14" t="s">
        <v>17</v>
      </c>
      <c r="F5" s="14" t="s">
        <v>18</v>
      </c>
      <c r="G5" s="14" t="s">
        <v>18</v>
      </c>
      <c r="H5" s="15"/>
      <c r="I5" s="15"/>
      <c r="J5" s="14" t="s">
        <v>15</v>
      </c>
    </row>
    <row r="6" spans="1:10" ht="20" customHeight="1" x14ac:dyDescent="0.15">
      <c r="A6" s="10" t="s">
        <v>19</v>
      </c>
      <c r="B6" s="16">
        <v>4.1666666666666657E-2</v>
      </c>
      <c r="C6" s="17">
        <f>'Cycle Length and Work Hours'!B3/4</f>
        <v>3</v>
      </c>
      <c r="D6" s="18">
        <f t="shared" si="0"/>
        <v>0.12499999999999997</v>
      </c>
      <c r="E6" s="19" t="s">
        <v>20</v>
      </c>
      <c r="F6" s="20"/>
      <c r="G6" s="19" t="s">
        <v>14</v>
      </c>
      <c r="H6" s="20"/>
      <c r="I6" s="20"/>
      <c r="J6" s="19" t="s">
        <v>15</v>
      </c>
    </row>
    <row r="7" spans="1:10" ht="20" customHeight="1" x14ac:dyDescent="0.15">
      <c r="A7" s="10" t="s">
        <v>21</v>
      </c>
      <c r="B7" s="11">
        <v>6.25E-2</v>
      </c>
      <c r="C7" s="12">
        <v>1</v>
      </c>
      <c r="D7" s="13">
        <f t="shared" si="0"/>
        <v>6.25E-2</v>
      </c>
      <c r="E7" s="14" t="s">
        <v>22</v>
      </c>
      <c r="F7" s="15"/>
      <c r="G7" s="14" t="s">
        <v>15</v>
      </c>
      <c r="H7" s="14" t="s">
        <v>14</v>
      </c>
      <c r="I7" s="15"/>
      <c r="J7" s="15"/>
    </row>
    <row r="8" spans="1:10" ht="20" customHeight="1" x14ac:dyDescent="0.15">
      <c r="A8" s="10" t="s">
        <v>23</v>
      </c>
      <c r="B8" s="21">
        <v>1.041666666666667E-2</v>
      </c>
      <c r="C8" s="17">
        <f>'Cycle Length and Work Hours'!B3/4</f>
        <v>3</v>
      </c>
      <c r="D8" s="22">
        <f t="shared" si="0"/>
        <v>3.1250000000000007E-2</v>
      </c>
      <c r="E8" s="19" t="s">
        <v>24</v>
      </c>
      <c r="F8" s="20"/>
      <c r="G8" s="19" t="s">
        <v>15</v>
      </c>
      <c r="H8" s="19" t="s">
        <v>14</v>
      </c>
      <c r="I8" s="20"/>
      <c r="J8" s="20"/>
    </row>
    <row r="9" spans="1:10" ht="20.25" customHeight="1" x14ac:dyDescent="0.15">
      <c r="A9" s="23" t="s">
        <v>25</v>
      </c>
      <c r="B9" s="24">
        <v>0.125</v>
      </c>
      <c r="C9" s="25">
        <v>1</v>
      </c>
      <c r="D9" s="26">
        <f t="shared" si="0"/>
        <v>0.125</v>
      </c>
      <c r="E9" s="27" t="s">
        <v>26</v>
      </c>
      <c r="F9" s="27" t="s">
        <v>27</v>
      </c>
      <c r="G9" s="27" t="s">
        <v>18</v>
      </c>
      <c r="H9" s="28"/>
      <c r="I9" s="27" t="s">
        <v>14</v>
      </c>
      <c r="J9" s="27" t="s">
        <v>15</v>
      </c>
    </row>
    <row r="10" spans="1:10" ht="20.5" customHeight="1" x14ac:dyDescent="0.15">
      <c r="A10" s="29" t="s">
        <v>28</v>
      </c>
      <c r="B10" s="30"/>
      <c r="C10" s="30"/>
      <c r="D10" s="31">
        <v>0.53125</v>
      </c>
      <c r="E10" s="30"/>
      <c r="F10" s="32">
        <f>(D4*'Roles and Prep Time Calculation'!D4)+D5</f>
        <v>0.25</v>
      </c>
      <c r="G10" s="31">
        <f>D5+(D6*'Roles and Prep Time Calculation'!D4)+(D7*'Roles and Prep Time Calculation'!D3)+(D8*'Roles and Prep Time Calculation'!D3)+D9</f>
        <v>0.65625</v>
      </c>
      <c r="H10" s="31">
        <f>(D7*'Roles and Prep Time Calculation'!D4)+(D8*'Roles and Prep Time Calculation'!D4)</f>
        <v>0.140625</v>
      </c>
      <c r="I10" s="31">
        <f>(D9*'Roles and Prep Time Calculation'!D4)</f>
        <v>0.1875</v>
      </c>
      <c r="J10" s="31">
        <f>(D4*'Roles and Prep Time Calculation'!D3)+(D5*'Roles and Prep Time Calculation'!D3)+(D6*'Roles and Prep Time Calculation'!D3)+(D9*'Roles and Prep Time Calculation'!D3)</f>
        <v>1.3125</v>
      </c>
    </row>
    <row r="11" spans="1:10" ht="20.25" customHeight="1" x14ac:dyDescent="0.15">
      <c r="A11" s="33" t="s">
        <v>29</v>
      </c>
      <c r="B11" s="34"/>
      <c r="C11" s="34"/>
      <c r="D11" s="34"/>
      <c r="E11" s="34"/>
      <c r="F11" s="35">
        <f>F$10*24/('Cycle Length and Work Hours'!B2*24*'Cycle Length and Work Hours'!B3)</f>
        <v>1.2499999999999997E-2</v>
      </c>
      <c r="G11" s="35">
        <f>G$10*24/('Cycle Length and Work Hours'!$B$2*24*'Cycle Length and Work Hours'!$B$3)</f>
        <v>3.2812499999999994E-2</v>
      </c>
      <c r="H11" s="35">
        <f>H$10*24/('Cycle Length and Work Hours'!$B$2*24*'Cycle Length and Work Hours'!$B$3)</f>
        <v>7.0312499999999984E-3</v>
      </c>
      <c r="I11" s="35">
        <f>I$10*24/('Cycle Length and Work Hours'!$B$2*24*'Cycle Length and Work Hours'!$B$3)</f>
        <v>9.3749999999999979E-3</v>
      </c>
      <c r="J11" s="35">
        <f>J$10*24/('Cycle Length and Work Hours'!$B$2*24*'Cycle Length and Work Hours'!$B$3)</f>
        <v>6.5624999999999989E-2</v>
      </c>
    </row>
  </sheetData>
  <mergeCells count="2">
    <mergeCell ref="A1:J1"/>
    <mergeCell ref="F2:J2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7"/>
  <sheetViews>
    <sheetView showGridLines="0" workbookViewId="0">
      <selection sqref="A1:D1"/>
    </sheetView>
  </sheetViews>
  <sheetFormatPr baseColWidth="10" defaultColWidth="16.33203125" defaultRowHeight="20" customHeight="1" x14ac:dyDescent="0.15"/>
  <cols>
    <col min="1" max="1" width="48.83203125" style="36" customWidth="1"/>
    <col min="2" max="2" width="4.1640625" style="36" customWidth="1"/>
    <col min="3" max="3" width="10.5" style="36" customWidth="1"/>
    <col min="4" max="4" width="10.1640625" style="36" customWidth="1"/>
    <col min="5" max="5" width="16.33203125" style="36" customWidth="1"/>
    <col min="6" max="16384" width="16.33203125" style="36"/>
  </cols>
  <sheetData>
    <row r="1" spans="1:4" ht="27.75" customHeight="1" x14ac:dyDescent="0.15">
      <c r="A1" s="44" t="s">
        <v>30</v>
      </c>
      <c r="B1" s="44"/>
      <c r="C1" s="44"/>
      <c r="D1" s="44"/>
    </row>
    <row r="2" spans="1:4" ht="32" customHeight="1" x14ac:dyDescent="0.15">
      <c r="A2" s="47" t="s">
        <v>31</v>
      </c>
      <c r="B2" s="48"/>
      <c r="C2" s="48"/>
      <c r="D2" s="37" t="s">
        <v>32</v>
      </c>
    </row>
    <row r="3" spans="1:4" ht="20" customHeight="1" x14ac:dyDescent="0.15">
      <c r="A3" s="39" t="s">
        <v>33</v>
      </c>
      <c r="B3" s="39" t="s">
        <v>15</v>
      </c>
      <c r="C3" s="39" t="s">
        <v>34</v>
      </c>
      <c r="D3" s="40">
        <v>3</v>
      </c>
    </row>
    <row r="4" spans="1:4" ht="20" customHeight="1" x14ac:dyDescent="0.15">
      <c r="A4" s="39" t="s">
        <v>35</v>
      </c>
      <c r="B4" s="39" t="s">
        <v>14</v>
      </c>
      <c r="C4" s="39" t="s">
        <v>34</v>
      </c>
      <c r="D4" s="40">
        <v>1.5</v>
      </c>
    </row>
    <row r="5" spans="1:4" ht="20" customHeight="1" x14ac:dyDescent="0.15">
      <c r="A5" s="39" t="s">
        <v>36</v>
      </c>
      <c r="B5" s="39" t="s">
        <v>18</v>
      </c>
      <c r="C5" s="39" t="s">
        <v>34</v>
      </c>
      <c r="D5" s="38"/>
    </row>
    <row r="6" spans="1:4" ht="20" customHeight="1" x14ac:dyDescent="0.15">
      <c r="A6" s="39" t="s">
        <v>37</v>
      </c>
      <c r="B6" s="39" t="s">
        <v>27</v>
      </c>
      <c r="C6" s="39" t="s">
        <v>38</v>
      </c>
      <c r="D6" s="38"/>
    </row>
    <row r="7" spans="1:4" ht="32" customHeight="1" x14ac:dyDescent="0.15">
      <c r="A7" s="49" t="s">
        <v>39</v>
      </c>
      <c r="B7" s="48"/>
      <c r="C7" s="48"/>
      <c r="D7" s="48"/>
    </row>
  </sheetData>
  <mergeCells count="3">
    <mergeCell ref="A1:D1"/>
    <mergeCell ref="A2:C2"/>
    <mergeCell ref="A7:D7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3"/>
  <sheetViews>
    <sheetView showGridLines="0" workbookViewId="0">
      <selection activeCell="H29" sqref="H29"/>
    </sheetView>
  </sheetViews>
  <sheetFormatPr baseColWidth="10" defaultColWidth="16.33203125" defaultRowHeight="20" customHeight="1" x14ac:dyDescent="0.15"/>
  <cols>
    <col min="1" max="1" width="20.6640625" style="41" customWidth="1"/>
    <col min="2" max="2" width="7.6640625" style="41" customWidth="1"/>
    <col min="3" max="3" width="38.33203125" style="41" customWidth="1"/>
    <col min="4" max="4" width="16.33203125" style="41" customWidth="1"/>
    <col min="5" max="16384" width="16.33203125" style="41"/>
  </cols>
  <sheetData>
    <row r="1" spans="1:3" ht="27.75" customHeight="1" x14ac:dyDescent="0.15">
      <c r="A1" s="44" t="s">
        <v>40</v>
      </c>
      <c r="B1" s="44"/>
      <c r="C1" s="44"/>
    </row>
    <row r="2" spans="1:3" ht="20" customHeight="1" x14ac:dyDescent="0.15">
      <c r="A2" s="39" t="s">
        <v>41</v>
      </c>
      <c r="B2" s="42">
        <v>1.666666666666667</v>
      </c>
      <c r="C2" s="43" t="s">
        <v>42</v>
      </c>
    </row>
    <row r="3" spans="1:3" ht="30" customHeight="1" x14ac:dyDescent="0.15">
      <c r="A3" s="39" t="s">
        <v>43</v>
      </c>
      <c r="B3" s="40">
        <v>12</v>
      </c>
      <c r="C3" s="43" t="s">
        <v>44</v>
      </c>
    </row>
  </sheetData>
  <mergeCells count="1">
    <mergeCell ref="A1:C1"/>
  </mergeCells>
  <pageMargins left="0.5" right="0.5" top="0.75" bottom="0.75" header="0.27777800000000002" footer="0.27777800000000002"/>
  <pageSetup scale="72"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Workplace Change Cycle Time Inv</vt:lpstr>
      <vt:lpstr>Roles and Prep Time Calculation</vt:lpstr>
      <vt:lpstr>Cycle Length and Work Hours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modified xsi:type="dcterms:W3CDTF">2021-07-14T19:03:19Z</dcterms:modified>
</cp:coreProperties>
</file>